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"/>
    </mc:Choice>
  </mc:AlternateContent>
  <bookViews>
    <workbookView xWindow="360" yWindow="20" windowWidth="2096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5" i="1" l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I176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I119" i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H100" i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L24" i="1"/>
  <c r="L196" i="1" s="1"/>
  <c r="F24" i="1"/>
  <c r="B24" i="1"/>
  <c r="A24" i="1"/>
  <c r="L23" i="1"/>
  <c r="J23" i="1"/>
  <c r="I23" i="1"/>
  <c r="H23" i="1"/>
  <c r="G23" i="1"/>
  <c r="G24" i="1" s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G195" i="1" l="1"/>
  <c r="I100" i="1"/>
  <c r="I196" i="1" s="1"/>
  <c r="G81" i="1"/>
  <c r="J196" i="1"/>
  <c r="H196" i="1"/>
  <c r="F196" i="1"/>
  <c r="I43" i="1"/>
  <c r="G196" i="1" l="1"/>
</calcChain>
</file>

<file path=xl/sharedStrings.xml><?xml version="1.0" encoding="utf-8"?>
<sst xmlns="http://schemas.openxmlformats.org/spreadsheetml/2006/main" count="287" uniqueCount="100">
  <si>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</si>
  <si>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</si>
  <si>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</si>
  <si>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</si>
  <si>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</si>
  <si>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</si>
  <si>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</si>
  <si>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</si>
  <si>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</si>
  <si>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</si>
  <si>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</si>
  <si>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</si>
  <si>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</si>
  <si>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</si>
  <si>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</si>
  <si>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</si>
  <si>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</si>
  <si>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</si>
  <si>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</si>
  <si>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</si>
  <si>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</si>
  <si>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</si>
  <si>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</si>
  <si>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</si>
  <si>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</si>
  <si>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</si>
  <si>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</si>
  <si>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</si>
  <si>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</si>
  <si>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</si>
  <si>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</si>
  <si>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</si>
  <si>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</si>
  <si>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</si>
  <si>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</si>
  <si>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</si>
  <si>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</si>
  <si>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</si>
  <si>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</si>
  <si>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МБОУ-СОШ №11 г. Искитима</t>
  </si>
  <si>
    <t>директор</t>
  </si>
  <si>
    <t>Бучнева Л.Н.</t>
  </si>
  <si>
    <t>Макароны отварные</t>
  </si>
  <si>
    <t>54-1г</t>
  </si>
  <si>
    <t>Котлета из говядины</t>
  </si>
  <si>
    <t>54-4м</t>
  </si>
  <si>
    <t>Чай с лимоном и сахаром</t>
  </si>
  <si>
    <t>54-3гн</t>
  </si>
  <si>
    <t>Хлеб</t>
  </si>
  <si>
    <t>пром.</t>
  </si>
  <si>
    <t>Картофельное пюре</t>
  </si>
  <si>
    <t>54-11г</t>
  </si>
  <si>
    <t>Котлета рыбная (горбуша)</t>
  </si>
  <si>
    <t>54-2р</t>
  </si>
  <si>
    <t>Напиток из шиповника</t>
  </si>
  <si>
    <t>54-13хн</t>
  </si>
  <si>
    <t>Каша гречневая рассыпчатая</t>
  </si>
  <si>
    <t>54-4г</t>
  </si>
  <si>
    <t>Биточек из курицы</t>
  </si>
  <si>
    <t>54-23м</t>
  </si>
  <si>
    <t>Напиток апельсиновый</t>
  </si>
  <si>
    <t>54-33хн</t>
  </si>
  <si>
    <t>соус</t>
  </si>
  <si>
    <t>Соус красный основной</t>
  </si>
  <si>
    <t>54-3соус</t>
  </si>
  <si>
    <t xml:space="preserve">Каша вязкая молочная пшенная </t>
  </si>
  <si>
    <t>54-6к</t>
  </si>
  <si>
    <t>кисломол.</t>
  </si>
  <si>
    <t>Сыр твердых сортов в нарезке</t>
  </si>
  <si>
    <t>54-1з</t>
  </si>
  <si>
    <t>Чай с молоком и сахаром</t>
  </si>
  <si>
    <t>54-4гн</t>
  </si>
  <si>
    <t xml:space="preserve">Фрукт </t>
  </si>
  <si>
    <t>Котлета из курицы</t>
  </si>
  <si>
    <t>54-5м</t>
  </si>
  <si>
    <t>Какао с молоком</t>
  </si>
  <si>
    <t>54-21гн</t>
  </si>
  <si>
    <t>Каша "Дружба"</t>
  </si>
  <si>
    <t>54-16к</t>
  </si>
  <si>
    <t>Фрукт</t>
  </si>
  <si>
    <t>Сосиска "Детская" отварная</t>
  </si>
  <si>
    <t>Компот из кураги</t>
  </si>
  <si>
    <t>54-2хн</t>
  </si>
  <si>
    <t>Рис отварной</t>
  </si>
  <si>
    <t>54-6г</t>
  </si>
  <si>
    <t>Гуляш из говядины</t>
  </si>
  <si>
    <t>54-2м</t>
  </si>
  <si>
    <t>Чай с сахаром</t>
  </si>
  <si>
    <t>54-2гн</t>
  </si>
  <si>
    <t>Рагу из курицы</t>
  </si>
  <si>
    <t>54-22м</t>
  </si>
  <si>
    <t>Кофейный напиток с молоком</t>
  </si>
  <si>
    <t>54-23гн</t>
  </si>
  <si>
    <t>Сдоба обыкновенная</t>
  </si>
  <si>
    <t xml:space="preserve">Макароны отварные </t>
  </si>
  <si>
    <t>Курица отварная</t>
  </si>
  <si>
    <t>54-21м</t>
  </si>
  <si>
    <t>Компот из смеси сухофруктов</t>
  </si>
  <si>
    <t>54-1хн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</si>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</sst>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4" borderId="9" xfId="0" applyFont="1" applyFill="1" applyBorder="1" applyAlignment="1" applyProtection="1">
      <alignment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1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E162" sqref="E162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62" t="s">
        <v>39</v>
      </c>
      <c r="D1" s="63"/>
      <c r="E1" s="63"/>
      <c r="F1" s="3" t="s">
        <v>1</v>
      </c>
      <c r="G1" s="1" t="s">
        <v>2</v>
      </c>
      <c r="H1" s="64" t="s">
        <v>40</v>
      </c>
      <c r="I1" s="64"/>
      <c r="J1" s="64"/>
      <c r="K1" s="64"/>
    </row>
    <row r="2" spans="1:12" ht="18" x14ac:dyDescent="0.25">
      <c r="A2" s="4" t="s">
        <v>3</v>
      </c>
      <c r="C2" s="1"/>
      <c r="G2" s="1" t="s">
        <v>4</v>
      </c>
      <c r="H2" s="64" t="s">
        <v>41</v>
      </c>
      <c r="I2" s="64"/>
      <c r="J2" s="64"/>
      <c r="K2" s="6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8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5" x14ac:dyDescent="0.35">
      <c r="A6" s="16">
        <v>1</v>
      </c>
      <c r="B6" s="17">
        <v>1</v>
      </c>
      <c r="C6" s="18" t="s">
        <v>23</v>
      </c>
      <c r="D6" s="19" t="s">
        <v>24</v>
      </c>
      <c r="E6" s="49" t="s">
        <v>42</v>
      </c>
      <c r="F6" s="50">
        <v>200</v>
      </c>
      <c r="G6" s="50">
        <v>7.1</v>
      </c>
      <c r="H6" s="50">
        <v>6.6</v>
      </c>
      <c r="I6" s="50">
        <v>43.7</v>
      </c>
      <c r="J6" s="50">
        <v>262.39999999999998</v>
      </c>
      <c r="K6" s="51" t="s">
        <v>43</v>
      </c>
      <c r="L6" s="20"/>
    </row>
    <row r="7" spans="1:12" ht="14.5" x14ac:dyDescent="0.35">
      <c r="A7" s="21"/>
      <c r="B7" s="22"/>
      <c r="C7" s="23"/>
      <c r="D7" s="52" t="s">
        <v>24</v>
      </c>
      <c r="E7" s="53" t="s">
        <v>44</v>
      </c>
      <c r="F7" s="54">
        <v>90</v>
      </c>
      <c r="G7" s="54">
        <v>16.399999999999999</v>
      </c>
      <c r="H7" s="54">
        <v>15.7</v>
      </c>
      <c r="I7" s="54">
        <v>14.8</v>
      </c>
      <c r="J7" s="54">
        <v>265.7</v>
      </c>
      <c r="K7" s="55" t="s">
        <v>45</v>
      </c>
      <c r="L7" s="26"/>
    </row>
    <row r="8" spans="1:12" ht="14.5" x14ac:dyDescent="0.35">
      <c r="A8" s="21"/>
      <c r="B8" s="22"/>
      <c r="C8" s="23"/>
      <c r="D8" s="28" t="s">
        <v>25</v>
      </c>
      <c r="E8" s="53" t="s">
        <v>46</v>
      </c>
      <c r="F8" s="54">
        <v>200</v>
      </c>
      <c r="G8" s="54">
        <v>0.2</v>
      </c>
      <c r="H8" s="54">
        <v>0.1</v>
      </c>
      <c r="I8" s="54">
        <v>6.6</v>
      </c>
      <c r="J8" s="54">
        <v>27.9</v>
      </c>
      <c r="K8" s="55" t="s">
        <v>47</v>
      </c>
      <c r="L8" s="26"/>
    </row>
    <row r="9" spans="1:12" ht="14.5" x14ac:dyDescent="0.35">
      <c r="A9" s="21"/>
      <c r="B9" s="22"/>
      <c r="C9" s="23"/>
      <c r="D9" s="28" t="s">
        <v>26</v>
      </c>
      <c r="E9" s="53" t="s">
        <v>48</v>
      </c>
      <c r="F9" s="54">
        <v>30</v>
      </c>
      <c r="G9" s="54">
        <v>2.2999999999999998</v>
      </c>
      <c r="H9" s="54">
        <v>0.2</v>
      </c>
      <c r="I9" s="54">
        <v>14.8</v>
      </c>
      <c r="J9" s="54">
        <v>70.3</v>
      </c>
      <c r="K9" s="55" t="s">
        <v>49</v>
      </c>
      <c r="L9" s="26"/>
    </row>
    <row r="10" spans="1:12" ht="14.5" x14ac:dyDescent="0.35">
      <c r="A10" s="21"/>
      <c r="B10" s="22"/>
      <c r="C10" s="23"/>
      <c r="D10" s="28" t="s">
        <v>27</v>
      </c>
      <c r="E10" s="56"/>
      <c r="F10" s="57"/>
      <c r="G10" s="57"/>
      <c r="H10" s="57"/>
      <c r="I10" s="57"/>
      <c r="J10" s="57"/>
      <c r="K10" s="58"/>
      <c r="L10" s="26"/>
    </row>
    <row r="11" spans="1:12" ht="14.5" x14ac:dyDescent="0.3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4.5" x14ac:dyDescent="0.3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4.5" x14ac:dyDescent="0.3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 t="shared" ref="G13:J13" si="0">SUM(G6:G12)</f>
        <v>26</v>
      </c>
      <c r="H13" s="34">
        <f t="shared" si="0"/>
        <v>22.599999999999998</v>
      </c>
      <c r="I13" s="34">
        <f t="shared" si="0"/>
        <v>79.899999999999991</v>
      </c>
      <c r="J13" s="34">
        <f t="shared" si="0"/>
        <v>626.29999999999984</v>
      </c>
      <c r="K13" s="35"/>
      <c r="L13" s="34">
        <f>SUM(L6:L12)</f>
        <v>0</v>
      </c>
    </row>
    <row r="14" spans="1:12" ht="14.5" x14ac:dyDescent="0.3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4.5" x14ac:dyDescent="0.3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4.5" x14ac:dyDescent="0.3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4.5" x14ac:dyDescent="0.3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4.5" x14ac:dyDescent="0.3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4.5" x14ac:dyDescent="0.3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4.5" x14ac:dyDescent="0.3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4.5" x14ac:dyDescent="0.3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5" x14ac:dyDescent="0.3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5" x14ac:dyDescent="0.3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>SUM(L14:L22)</f>
        <v>0</v>
      </c>
    </row>
    <row r="24" spans="1:12" ht="14.5" x14ac:dyDescent="0.25">
      <c r="A24" s="39">
        <f>A6</f>
        <v>1</v>
      </c>
      <c r="B24" s="40">
        <f>B6</f>
        <v>1</v>
      </c>
      <c r="C24" s="59" t="s">
        <v>37</v>
      </c>
      <c r="D24" s="60"/>
      <c r="E24" s="41"/>
      <c r="F24" s="42">
        <f>F13+F23</f>
        <v>520</v>
      </c>
      <c r="G24" s="42">
        <f t="shared" ref="G24:J24" si="2">G13+G23</f>
        <v>26</v>
      </c>
      <c r="H24" s="42">
        <f t="shared" si="2"/>
        <v>22.599999999999998</v>
      </c>
      <c r="I24" s="42">
        <f t="shared" si="2"/>
        <v>79.899999999999991</v>
      </c>
      <c r="J24" s="42">
        <f t="shared" si="2"/>
        <v>626.29999999999984</v>
      </c>
      <c r="K24" s="42"/>
      <c r="L24" s="42">
        <f>L13+L23</f>
        <v>0</v>
      </c>
    </row>
    <row r="25" spans="1:12" ht="14.5" x14ac:dyDescent="0.35">
      <c r="A25" s="43">
        <v>1</v>
      </c>
      <c r="B25" s="22">
        <v>2</v>
      </c>
      <c r="C25" s="18" t="s">
        <v>23</v>
      </c>
      <c r="D25" s="19" t="s">
        <v>24</v>
      </c>
      <c r="E25" s="49" t="s">
        <v>50</v>
      </c>
      <c r="F25" s="50">
        <v>200</v>
      </c>
      <c r="G25" s="50">
        <v>4.0999999999999996</v>
      </c>
      <c r="H25" s="50">
        <v>7.1</v>
      </c>
      <c r="I25" s="50">
        <v>26.4</v>
      </c>
      <c r="J25" s="50">
        <v>185.8</v>
      </c>
      <c r="K25" s="51" t="s">
        <v>51</v>
      </c>
      <c r="L25" s="20"/>
    </row>
    <row r="26" spans="1:12" ht="14.5" x14ac:dyDescent="0.35">
      <c r="A26" s="43"/>
      <c r="B26" s="22"/>
      <c r="C26" s="23"/>
      <c r="D26" s="52" t="s">
        <v>24</v>
      </c>
      <c r="E26" s="53" t="s">
        <v>52</v>
      </c>
      <c r="F26" s="54">
        <v>100</v>
      </c>
      <c r="G26" s="54">
        <v>17.5</v>
      </c>
      <c r="H26" s="54">
        <v>6.6</v>
      </c>
      <c r="I26" s="54">
        <v>8.6</v>
      </c>
      <c r="J26" s="54">
        <v>163.6</v>
      </c>
      <c r="K26" s="55" t="s">
        <v>53</v>
      </c>
      <c r="L26" s="26"/>
    </row>
    <row r="27" spans="1:12" ht="14.5" x14ac:dyDescent="0.35">
      <c r="A27" s="43"/>
      <c r="B27" s="22"/>
      <c r="C27" s="23"/>
      <c r="D27" s="28" t="s">
        <v>25</v>
      </c>
      <c r="E27" s="53" t="s">
        <v>54</v>
      </c>
      <c r="F27" s="54">
        <v>200</v>
      </c>
      <c r="G27" s="54">
        <v>0.6</v>
      </c>
      <c r="H27" s="54">
        <v>0.2</v>
      </c>
      <c r="I27" s="54">
        <v>15.1</v>
      </c>
      <c r="J27" s="54">
        <v>65.400000000000006</v>
      </c>
      <c r="K27" s="55" t="s">
        <v>55</v>
      </c>
      <c r="L27" s="26"/>
    </row>
    <row r="28" spans="1:12" ht="14.5" x14ac:dyDescent="0.35">
      <c r="A28" s="43"/>
      <c r="B28" s="22"/>
      <c r="C28" s="23"/>
      <c r="D28" s="28" t="s">
        <v>26</v>
      </c>
      <c r="E28" s="53" t="s">
        <v>48</v>
      </c>
      <c r="F28" s="54">
        <v>30</v>
      </c>
      <c r="G28" s="54">
        <v>2.2999999999999998</v>
      </c>
      <c r="H28" s="54">
        <v>0.2</v>
      </c>
      <c r="I28" s="54">
        <v>14.8</v>
      </c>
      <c r="J28" s="54">
        <v>70.3</v>
      </c>
      <c r="K28" s="55" t="s">
        <v>49</v>
      </c>
      <c r="L28" s="26"/>
    </row>
    <row r="29" spans="1:12" ht="14.5" x14ac:dyDescent="0.35">
      <c r="A29" s="43"/>
      <c r="B29" s="22"/>
      <c r="C29" s="23"/>
      <c r="D29" s="28" t="s">
        <v>27</v>
      </c>
      <c r="E29" s="56"/>
      <c r="F29" s="57"/>
      <c r="G29" s="57"/>
      <c r="H29" s="57"/>
      <c r="I29" s="57"/>
      <c r="J29" s="57"/>
      <c r="K29" s="58"/>
      <c r="L29" s="26"/>
    </row>
    <row r="30" spans="1:12" ht="14.5" x14ac:dyDescent="0.3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4.5" x14ac:dyDescent="0.3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4.5" x14ac:dyDescent="0.35">
      <c r="A32" s="44"/>
      <c r="B32" s="30"/>
      <c r="C32" s="31"/>
      <c r="D32" s="32" t="s">
        <v>28</v>
      </c>
      <c r="E32" s="33"/>
      <c r="F32" s="34">
        <f>SUM(F25:F31)</f>
        <v>530</v>
      </c>
      <c r="G32" s="34">
        <f>SUM(G25:G31)</f>
        <v>24.500000000000004</v>
      </c>
      <c r="H32" s="34">
        <f>SUM(H25:H31)</f>
        <v>14.099999999999998</v>
      </c>
      <c r="I32" s="34">
        <f>SUM(I25:I31)</f>
        <v>64.900000000000006</v>
      </c>
      <c r="J32" s="34">
        <f t="shared" ref="J32:L32" si="3">SUM(J25:J31)</f>
        <v>485.09999999999997</v>
      </c>
      <c r="K32" s="35"/>
      <c r="L32" s="34">
        <f t="shared" si="3"/>
        <v>0</v>
      </c>
    </row>
    <row r="33" spans="1:12" ht="14.5" x14ac:dyDescent="0.3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4.5" x14ac:dyDescent="0.3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4.5" x14ac:dyDescent="0.3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4.5" x14ac:dyDescent="0.3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4.5" x14ac:dyDescent="0.3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4.5" x14ac:dyDescent="0.3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4.5" x14ac:dyDescent="0.3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4.5" x14ac:dyDescent="0.3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5" x14ac:dyDescent="0.3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5" x14ac:dyDescent="0.3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 t="shared" ref="J42:L42" si="4">SUM(J33:J41)</f>
        <v>0</v>
      </c>
      <c r="K42" s="35"/>
      <c r="L42" s="34">
        <f t="shared" si="4"/>
        <v>0</v>
      </c>
    </row>
    <row r="43" spans="1:12" ht="15.75" customHeight="1" x14ac:dyDescent="0.25">
      <c r="A43" s="45">
        <f>A25</f>
        <v>1</v>
      </c>
      <c r="B43" s="45">
        <f>B25</f>
        <v>2</v>
      </c>
      <c r="C43" s="59" t="s">
        <v>37</v>
      </c>
      <c r="D43" s="60"/>
      <c r="E43" s="41"/>
      <c r="F43" s="42">
        <f>F32+F42</f>
        <v>530</v>
      </c>
      <c r="G43" s="42">
        <f>G32+G42</f>
        <v>24.500000000000004</v>
      </c>
      <c r="H43" s="42">
        <f>H32+H42</f>
        <v>14.099999999999998</v>
      </c>
      <c r="I43" s="42">
        <f>I32+I42</f>
        <v>64.900000000000006</v>
      </c>
      <c r="J43" s="42">
        <f t="shared" ref="J43:L43" si="5">J32+J42</f>
        <v>485.09999999999997</v>
      </c>
      <c r="K43" s="42"/>
      <c r="L43" s="42">
        <f t="shared" si="5"/>
        <v>0</v>
      </c>
    </row>
    <row r="44" spans="1:12" ht="14.5" x14ac:dyDescent="0.35">
      <c r="A44" s="16">
        <v>1</v>
      </c>
      <c r="B44" s="17">
        <v>3</v>
      </c>
      <c r="C44" s="18" t="s">
        <v>23</v>
      </c>
      <c r="D44" s="19" t="s">
        <v>24</v>
      </c>
      <c r="E44" s="49" t="s">
        <v>56</v>
      </c>
      <c r="F44" s="50">
        <v>200</v>
      </c>
      <c r="G44" s="50">
        <v>11</v>
      </c>
      <c r="H44" s="50">
        <v>8.5</v>
      </c>
      <c r="I44" s="50">
        <v>47.9</v>
      </c>
      <c r="J44" s="50">
        <v>311.60000000000002</v>
      </c>
      <c r="K44" s="51" t="s">
        <v>57</v>
      </c>
      <c r="L44" s="20"/>
    </row>
    <row r="45" spans="1:12" ht="14.5" x14ac:dyDescent="0.35">
      <c r="A45" s="21"/>
      <c r="B45" s="22"/>
      <c r="C45" s="23"/>
      <c r="D45" s="52" t="s">
        <v>24</v>
      </c>
      <c r="E45" s="53" t="s">
        <v>58</v>
      </c>
      <c r="F45" s="54">
        <v>100</v>
      </c>
      <c r="G45" s="54">
        <v>19.100000000000001</v>
      </c>
      <c r="H45" s="54">
        <v>4.3</v>
      </c>
      <c r="I45" s="54">
        <v>13.4</v>
      </c>
      <c r="J45" s="54">
        <v>168.6</v>
      </c>
      <c r="K45" s="55" t="s">
        <v>59</v>
      </c>
      <c r="L45" s="26"/>
    </row>
    <row r="46" spans="1:12" ht="14.5" x14ac:dyDescent="0.35">
      <c r="A46" s="21"/>
      <c r="B46" s="22"/>
      <c r="C46" s="23"/>
      <c r="D46" s="28" t="s">
        <v>25</v>
      </c>
      <c r="E46" s="53" t="s">
        <v>60</v>
      </c>
      <c r="F46" s="54">
        <v>200</v>
      </c>
      <c r="G46" s="54">
        <v>0.2</v>
      </c>
      <c r="H46" s="54">
        <v>0</v>
      </c>
      <c r="I46" s="54">
        <v>8</v>
      </c>
      <c r="J46" s="54">
        <v>33</v>
      </c>
      <c r="K46" s="55" t="s">
        <v>61</v>
      </c>
      <c r="L46" s="26"/>
    </row>
    <row r="47" spans="1:12" ht="14.5" x14ac:dyDescent="0.35">
      <c r="A47" s="21"/>
      <c r="B47" s="22"/>
      <c r="C47" s="23"/>
      <c r="D47" s="28" t="s">
        <v>26</v>
      </c>
      <c r="E47" s="53" t="s">
        <v>48</v>
      </c>
      <c r="F47" s="54">
        <v>30</v>
      </c>
      <c r="G47" s="54">
        <v>2</v>
      </c>
      <c r="H47" s="54">
        <v>0.4</v>
      </c>
      <c r="I47" s="54">
        <v>10</v>
      </c>
      <c r="J47" s="54">
        <v>51.2</v>
      </c>
      <c r="K47" s="55" t="s">
        <v>49</v>
      </c>
      <c r="L47" s="26"/>
    </row>
    <row r="48" spans="1:12" ht="14.5" x14ac:dyDescent="0.35">
      <c r="A48" s="21"/>
      <c r="B48" s="22"/>
      <c r="C48" s="23"/>
      <c r="D48" s="28" t="s">
        <v>27</v>
      </c>
      <c r="E48" s="53"/>
      <c r="F48" s="54"/>
      <c r="G48" s="54"/>
      <c r="H48" s="54"/>
      <c r="I48" s="54"/>
      <c r="J48" s="54"/>
      <c r="K48" s="55"/>
      <c r="L48" s="26"/>
    </row>
    <row r="49" spans="1:12" ht="14.5" x14ac:dyDescent="0.35">
      <c r="A49" s="21"/>
      <c r="B49" s="22"/>
      <c r="C49" s="23"/>
      <c r="D49" s="52" t="s">
        <v>62</v>
      </c>
      <c r="E49" s="53" t="s">
        <v>63</v>
      </c>
      <c r="F49" s="54">
        <v>20</v>
      </c>
      <c r="G49" s="54">
        <v>0.7</v>
      </c>
      <c r="H49" s="54">
        <v>0.5</v>
      </c>
      <c r="I49" s="54">
        <v>1.8</v>
      </c>
      <c r="J49" s="54">
        <v>14.1</v>
      </c>
      <c r="K49" s="55" t="s">
        <v>64</v>
      </c>
      <c r="L49" s="26"/>
    </row>
    <row r="50" spans="1:12" ht="14.5" x14ac:dyDescent="0.3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5" x14ac:dyDescent="0.35">
      <c r="A51" s="29"/>
      <c r="B51" s="30"/>
      <c r="C51" s="31"/>
      <c r="D51" s="32" t="s">
        <v>28</v>
      </c>
      <c r="E51" s="33"/>
      <c r="F51" s="34">
        <f>SUM(F44:F50)</f>
        <v>550</v>
      </c>
      <c r="G51" s="34">
        <f>SUM(G44:G50)</f>
        <v>33</v>
      </c>
      <c r="H51" s="34">
        <f>SUM(H44:H50)</f>
        <v>13.700000000000001</v>
      </c>
      <c r="I51" s="34">
        <f>SUM(I44:I50)</f>
        <v>81.099999999999994</v>
      </c>
      <c r="J51" s="34">
        <f t="shared" ref="J51:L51" si="6">SUM(J44:J50)</f>
        <v>578.50000000000011</v>
      </c>
      <c r="K51" s="35"/>
      <c r="L51" s="34">
        <f t="shared" si="6"/>
        <v>0</v>
      </c>
    </row>
    <row r="52" spans="1:12" ht="14.5" x14ac:dyDescent="0.3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4.5" x14ac:dyDescent="0.3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4.5" x14ac:dyDescent="0.3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4.5" x14ac:dyDescent="0.3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4.5" x14ac:dyDescent="0.3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4.5" x14ac:dyDescent="0.3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4.5" x14ac:dyDescent="0.3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4.5" x14ac:dyDescent="0.3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5" x14ac:dyDescent="0.3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5" x14ac:dyDescent="0.3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 t="shared" ref="J61:L61" si="7">SUM(J52:J60)</f>
        <v>0</v>
      </c>
      <c r="K61" s="35"/>
      <c r="L61" s="34">
        <f t="shared" si="7"/>
        <v>0</v>
      </c>
    </row>
    <row r="62" spans="1:12" ht="15.75" customHeight="1" x14ac:dyDescent="0.25">
      <c r="A62" s="39">
        <f>A44</f>
        <v>1</v>
      </c>
      <c r="B62" s="40">
        <f>B44</f>
        <v>3</v>
      </c>
      <c r="C62" s="59" t="s">
        <v>37</v>
      </c>
      <c r="D62" s="60"/>
      <c r="E62" s="41"/>
      <c r="F62" s="42">
        <f>F51+F61</f>
        <v>550</v>
      </c>
      <c r="G62" s="42">
        <f>G51+G61</f>
        <v>33</v>
      </c>
      <c r="H62" s="42">
        <f>H51+H61</f>
        <v>13.700000000000001</v>
      </c>
      <c r="I62" s="42">
        <f>I51+I61</f>
        <v>81.099999999999994</v>
      </c>
      <c r="J62" s="42">
        <f t="shared" ref="J62:L62" si="8">J51+J61</f>
        <v>578.50000000000011</v>
      </c>
      <c r="K62" s="42"/>
      <c r="L62" s="42">
        <f t="shared" si="8"/>
        <v>0</v>
      </c>
    </row>
    <row r="63" spans="1:12" ht="14.5" x14ac:dyDescent="0.35">
      <c r="A63" s="16">
        <v>1</v>
      </c>
      <c r="B63" s="17">
        <v>4</v>
      </c>
      <c r="C63" s="18" t="s">
        <v>23</v>
      </c>
      <c r="D63" s="19" t="s">
        <v>24</v>
      </c>
      <c r="E63" s="49" t="s">
        <v>65</v>
      </c>
      <c r="F63" s="50">
        <v>200</v>
      </c>
      <c r="G63" s="50">
        <v>8.3000000000000007</v>
      </c>
      <c r="H63" s="50">
        <v>10.1</v>
      </c>
      <c r="I63" s="50">
        <v>37.6</v>
      </c>
      <c r="J63" s="50">
        <v>274.89999999999998</v>
      </c>
      <c r="K63" s="51" t="s">
        <v>66</v>
      </c>
      <c r="L63" s="20"/>
    </row>
    <row r="64" spans="1:12" ht="14.5" x14ac:dyDescent="0.35">
      <c r="A64" s="21"/>
      <c r="B64" s="22"/>
      <c r="C64" s="23"/>
      <c r="D64" s="52" t="s">
        <v>67</v>
      </c>
      <c r="E64" s="53" t="s">
        <v>68</v>
      </c>
      <c r="F64" s="54">
        <v>30</v>
      </c>
      <c r="G64" s="54">
        <v>7</v>
      </c>
      <c r="H64" s="54">
        <v>8.9</v>
      </c>
      <c r="I64" s="54">
        <v>0</v>
      </c>
      <c r="J64" s="54">
        <v>107.5</v>
      </c>
      <c r="K64" s="55" t="s">
        <v>69</v>
      </c>
      <c r="L64" s="26"/>
    </row>
    <row r="65" spans="1:12" ht="14.5" x14ac:dyDescent="0.35">
      <c r="A65" s="21"/>
      <c r="B65" s="22"/>
      <c r="C65" s="23"/>
      <c r="D65" s="28" t="s">
        <v>25</v>
      </c>
      <c r="E65" s="53" t="s">
        <v>70</v>
      </c>
      <c r="F65" s="54">
        <v>200</v>
      </c>
      <c r="G65" s="54">
        <v>1.6</v>
      </c>
      <c r="H65" s="54">
        <v>1.1000000000000001</v>
      </c>
      <c r="I65" s="54">
        <v>8.6</v>
      </c>
      <c r="J65" s="54">
        <v>50.9</v>
      </c>
      <c r="K65" s="55" t="s">
        <v>71</v>
      </c>
      <c r="L65" s="26"/>
    </row>
    <row r="66" spans="1:12" ht="14.5" x14ac:dyDescent="0.35">
      <c r="A66" s="21"/>
      <c r="B66" s="22"/>
      <c r="C66" s="23"/>
      <c r="D66" s="28" t="s">
        <v>26</v>
      </c>
      <c r="E66" s="53" t="s">
        <v>48</v>
      </c>
      <c r="F66" s="54">
        <v>30</v>
      </c>
      <c r="G66" s="54">
        <v>2</v>
      </c>
      <c r="H66" s="54">
        <v>0.4</v>
      </c>
      <c r="I66" s="54">
        <v>11.9</v>
      </c>
      <c r="J66" s="54">
        <v>58.7</v>
      </c>
      <c r="K66" s="55" t="s">
        <v>49</v>
      </c>
      <c r="L66" s="26"/>
    </row>
    <row r="67" spans="1:12" ht="14.5" x14ac:dyDescent="0.35">
      <c r="A67" s="21"/>
      <c r="B67" s="22"/>
      <c r="C67" s="23"/>
      <c r="D67" s="28" t="s">
        <v>27</v>
      </c>
      <c r="E67" s="53" t="s">
        <v>72</v>
      </c>
      <c r="F67" s="54">
        <v>70</v>
      </c>
      <c r="G67" s="54">
        <v>0.6</v>
      </c>
      <c r="H67" s="54">
        <v>0.1</v>
      </c>
      <c r="I67" s="54">
        <v>5.3</v>
      </c>
      <c r="J67" s="54">
        <v>24.5</v>
      </c>
      <c r="K67" s="55" t="s">
        <v>49</v>
      </c>
      <c r="L67" s="26"/>
    </row>
    <row r="68" spans="1:12" ht="14.5" x14ac:dyDescent="0.3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5" x14ac:dyDescent="0.3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5" x14ac:dyDescent="0.35">
      <c r="A70" s="29"/>
      <c r="B70" s="30"/>
      <c r="C70" s="31"/>
      <c r="D70" s="32" t="s">
        <v>28</v>
      </c>
      <c r="E70" s="33"/>
      <c r="F70" s="34">
        <f>SUM(F63:F69)</f>
        <v>530</v>
      </c>
      <c r="G70" s="34">
        <f>SUM(G63:G69)</f>
        <v>19.500000000000004</v>
      </c>
      <c r="H70" s="34">
        <f>SUM(H63:H69)</f>
        <v>20.6</v>
      </c>
      <c r="I70" s="34">
        <f>SUM(I63:I69)</f>
        <v>63.4</v>
      </c>
      <c r="J70" s="34">
        <f t="shared" ref="J70:L70" si="9">SUM(J63:J69)</f>
        <v>516.5</v>
      </c>
      <c r="K70" s="35"/>
      <c r="L70" s="34">
        <f t="shared" si="9"/>
        <v>0</v>
      </c>
    </row>
    <row r="71" spans="1:12" ht="14.5" x14ac:dyDescent="0.3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4.5" x14ac:dyDescent="0.3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4.5" x14ac:dyDescent="0.3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4.5" x14ac:dyDescent="0.3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4.5" x14ac:dyDescent="0.3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4.5" x14ac:dyDescent="0.3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4.5" x14ac:dyDescent="0.3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4.5" x14ac:dyDescent="0.3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5" x14ac:dyDescent="0.3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5" x14ac:dyDescent="0.3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 t="shared" ref="J80:L80" si="10">SUM(J71:J79)</f>
        <v>0</v>
      </c>
      <c r="K80" s="35"/>
      <c r="L80" s="34">
        <f t="shared" si="10"/>
        <v>0</v>
      </c>
    </row>
    <row r="81" spans="1:12" ht="15.75" customHeight="1" x14ac:dyDescent="0.25">
      <c r="A81" s="39">
        <f>A63</f>
        <v>1</v>
      </c>
      <c r="B81" s="40">
        <f>B63</f>
        <v>4</v>
      </c>
      <c r="C81" s="59" t="s">
        <v>37</v>
      </c>
      <c r="D81" s="60"/>
      <c r="E81" s="41"/>
      <c r="F81" s="42">
        <f>F70+F80</f>
        <v>530</v>
      </c>
      <c r="G81" s="42">
        <f>G70+G80</f>
        <v>19.500000000000004</v>
      </c>
      <c r="H81" s="42">
        <f>H70+H80</f>
        <v>20.6</v>
      </c>
      <c r="I81" s="42">
        <f>I70+I80</f>
        <v>63.4</v>
      </c>
      <c r="J81" s="42">
        <f t="shared" ref="J81:L81" si="11">J70+J80</f>
        <v>516.5</v>
      </c>
      <c r="K81" s="42"/>
      <c r="L81" s="42">
        <f t="shared" si="11"/>
        <v>0</v>
      </c>
    </row>
    <row r="82" spans="1:12" ht="14.5" x14ac:dyDescent="0.35">
      <c r="A82" s="16">
        <v>1</v>
      </c>
      <c r="B82" s="17">
        <v>5</v>
      </c>
      <c r="C82" s="18" t="s">
        <v>23</v>
      </c>
      <c r="D82" s="19" t="s">
        <v>24</v>
      </c>
      <c r="E82" s="49" t="s">
        <v>42</v>
      </c>
      <c r="F82" s="50">
        <v>200</v>
      </c>
      <c r="G82" s="50">
        <v>7.1</v>
      </c>
      <c r="H82" s="50">
        <v>6.6</v>
      </c>
      <c r="I82" s="50">
        <v>43.7</v>
      </c>
      <c r="J82" s="50">
        <v>262.39999999999998</v>
      </c>
      <c r="K82" s="51" t="s">
        <v>43</v>
      </c>
      <c r="L82" s="20"/>
    </row>
    <row r="83" spans="1:12" ht="14.5" x14ac:dyDescent="0.35">
      <c r="A83" s="21"/>
      <c r="B83" s="22"/>
      <c r="C83" s="23"/>
      <c r="D83" s="52" t="s">
        <v>24</v>
      </c>
      <c r="E83" s="53" t="s">
        <v>73</v>
      </c>
      <c r="F83" s="54">
        <v>100</v>
      </c>
      <c r="G83" s="54">
        <v>19.100000000000001</v>
      </c>
      <c r="H83" s="54">
        <v>4.3</v>
      </c>
      <c r="I83" s="54">
        <v>13.4</v>
      </c>
      <c r="J83" s="54">
        <v>168.6</v>
      </c>
      <c r="K83" s="55" t="s">
        <v>74</v>
      </c>
      <c r="L83" s="26"/>
    </row>
    <row r="84" spans="1:12" ht="14.5" x14ac:dyDescent="0.35">
      <c r="A84" s="21"/>
      <c r="B84" s="22"/>
      <c r="C84" s="23"/>
      <c r="D84" s="28" t="s">
        <v>25</v>
      </c>
      <c r="E84" s="53" t="s">
        <v>75</v>
      </c>
      <c r="F84" s="54">
        <v>200</v>
      </c>
      <c r="G84" s="54">
        <v>4.7</v>
      </c>
      <c r="H84" s="54">
        <v>3.5</v>
      </c>
      <c r="I84" s="54">
        <v>12.5</v>
      </c>
      <c r="J84" s="54">
        <v>100.4</v>
      </c>
      <c r="K84" s="55" t="s">
        <v>76</v>
      </c>
      <c r="L84" s="26"/>
    </row>
    <row r="85" spans="1:12" ht="14.5" x14ac:dyDescent="0.35">
      <c r="A85" s="21"/>
      <c r="B85" s="22"/>
      <c r="C85" s="23"/>
      <c r="D85" s="28" t="s">
        <v>26</v>
      </c>
      <c r="E85" s="53" t="s">
        <v>48</v>
      </c>
      <c r="F85" s="54">
        <v>30</v>
      </c>
      <c r="G85" s="54">
        <v>2</v>
      </c>
      <c r="H85" s="54">
        <v>0.4</v>
      </c>
      <c r="I85" s="54">
        <v>11.9</v>
      </c>
      <c r="J85" s="54">
        <v>58.7</v>
      </c>
      <c r="K85" s="55" t="s">
        <v>49</v>
      </c>
      <c r="L85" s="26"/>
    </row>
    <row r="86" spans="1:12" ht="14.5" x14ac:dyDescent="0.35">
      <c r="A86" s="21"/>
      <c r="B86" s="22"/>
      <c r="C86" s="23"/>
      <c r="D86" s="28" t="s">
        <v>27</v>
      </c>
      <c r="E86" s="56"/>
      <c r="F86" s="57"/>
      <c r="G86" s="57"/>
      <c r="H86" s="57"/>
      <c r="I86" s="57"/>
      <c r="J86" s="57"/>
      <c r="K86" s="58"/>
      <c r="L86" s="26"/>
    </row>
    <row r="87" spans="1:12" ht="14.5" x14ac:dyDescent="0.3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4.5" x14ac:dyDescent="0.3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4.5" x14ac:dyDescent="0.35">
      <c r="A89" s="29"/>
      <c r="B89" s="30"/>
      <c r="C89" s="31"/>
      <c r="D89" s="32" t="s">
        <v>28</v>
      </c>
      <c r="E89" s="33"/>
      <c r="F89" s="34">
        <f>SUM(F82:F88)</f>
        <v>530</v>
      </c>
      <c r="G89" s="34">
        <f>SUM(G82:G88)</f>
        <v>32.900000000000006</v>
      </c>
      <c r="H89" s="34">
        <f>SUM(H82:H88)</f>
        <v>14.799999999999999</v>
      </c>
      <c r="I89" s="34">
        <f>SUM(I82:I88)</f>
        <v>81.5</v>
      </c>
      <c r="J89" s="34">
        <f t="shared" ref="J89:L89" si="12">SUM(J82:J88)</f>
        <v>590.1</v>
      </c>
      <c r="K89" s="35"/>
      <c r="L89" s="34">
        <f t="shared" si="12"/>
        <v>0</v>
      </c>
    </row>
    <row r="90" spans="1:12" ht="14.5" x14ac:dyDescent="0.3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4.5" x14ac:dyDescent="0.3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4.5" x14ac:dyDescent="0.3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4.5" x14ac:dyDescent="0.3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4.5" x14ac:dyDescent="0.3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4.5" x14ac:dyDescent="0.3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4.5" x14ac:dyDescent="0.3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4.5" x14ac:dyDescent="0.3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5" x14ac:dyDescent="0.3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5" x14ac:dyDescent="0.3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 t="shared" ref="J99:L99" si="13">SUM(J90:J98)</f>
        <v>0</v>
      </c>
      <c r="K99" s="35"/>
      <c r="L99" s="34">
        <f t="shared" si="13"/>
        <v>0</v>
      </c>
    </row>
    <row r="100" spans="1:12" ht="15.75" customHeight="1" x14ac:dyDescent="0.25">
      <c r="A100" s="39">
        <f>A82</f>
        <v>1</v>
      </c>
      <c r="B100" s="40">
        <f>B82</f>
        <v>5</v>
      </c>
      <c r="C100" s="59" t="s">
        <v>37</v>
      </c>
      <c r="D100" s="60"/>
      <c r="E100" s="41"/>
      <c r="F100" s="42">
        <f>F89+F99</f>
        <v>530</v>
      </c>
      <c r="G100" s="42">
        <f>G89+G99</f>
        <v>32.900000000000006</v>
      </c>
      <c r="H100" s="42">
        <f>H89+H99</f>
        <v>14.799999999999999</v>
      </c>
      <c r="I100" s="42">
        <f>I89+I99</f>
        <v>81.5</v>
      </c>
      <c r="J100" s="42">
        <f t="shared" ref="J100:L100" si="14">J89+J99</f>
        <v>590.1</v>
      </c>
      <c r="K100" s="42"/>
      <c r="L100" s="42">
        <f t="shared" si="14"/>
        <v>0</v>
      </c>
    </row>
    <row r="101" spans="1:12" ht="14.5" x14ac:dyDescent="0.35">
      <c r="A101" s="16">
        <v>2</v>
      </c>
      <c r="B101" s="17">
        <v>1</v>
      </c>
      <c r="C101" s="18" t="s">
        <v>23</v>
      </c>
      <c r="D101" s="19" t="s">
        <v>24</v>
      </c>
      <c r="E101" s="49" t="s">
        <v>77</v>
      </c>
      <c r="F101" s="50">
        <v>200</v>
      </c>
      <c r="G101" s="50">
        <v>5</v>
      </c>
      <c r="H101" s="50">
        <v>5.9</v>
      </c>
      <c r="I101" s="50">
        <v>24</v>
      </c>
      <c r="J101" s="50">
        <v>168.9</v>
      </c>
      <c r="K101" s="51" t="s">
        <v>78</v>
      </c>
      <c r="L101" s="20"/>
    </row>
    <row r="102" spans="1:12" ht="14.5" x14ac:dyDescent="0.35">
      <c r="A102" s="21"/>
      <c r="B102" s="22"/>
      <c r="C102" s="23"/>
      <c r="D102" s="52" t="s">
        <v>67</v>
      </c>
      <c r="E102" s="53" t="s">
        <v>68</v>
      </c>
      <c r="F102" s="54">
        <v>30</v>
      </c>
      <c r="G102" s="54">
        <v>7</v>
      </c>
      <c r="H102" s="54">
        <v>8.9</v>
      </c>
      <c r="I102" s="54">
        <v>0</v>
      </c>
      <c r="J102" s="54">
        <v>107.5</v>
      </c>
      <c r="K102" s="55" t="s">
        <v>69</v>
      </c>
      <c r="L102" s="26"/>
    </row>
    <row r="103" spans="1:12" ht="14.5" x14ac:dyDescent="0.35">
      <c r="A103" s="21"/>
      <c r="B103" s="22"/>
      <c r="C103" s="23"/>
      <c r="D103" s="28" t="s">
        <v>25</v>
      </c>
      <c r="E103" s="53" t="s">
        <v>46</v>
      </c>
      <c r="F103" s="54">
        <v>200</v>
      </c>
      <c r="G103" s="54">
        <v>0.2</v>
      </c>
      <c r="H103" s="54">
        <v>0.1</v>
      </c>
      <c r="I103" s="54">
        <v>6.6</v>
      </c>
      <c r="J103" s="54">
        <v>27.9</v>
      </c>
      <c r="K103" s="55" t="s">
        <v>47</v>
      </c>
      <c r="L103" s="26"/>
    </row>
    <row r="104" spans="1:12" ht="14.5" x14ac:dyDescent="0.35">
      <c r="A104" s="21"/>
      <c r="B104" s="22"/>
      <c r="C104" s="23"/>
      <c r="D104" s="28" t="s">
        <v>26</v>
      </c>
      <c r="E104" s="53" t="s">
        <v>48</v>
      </c>
      <c r="F104" s="54">
        <v>30</v>
      </c>
      <c r="G104" s="54">
        <v>2</v>
      </c>
      <c r="H104" s="54">
        <v>0.4</v>
      </c>
      <c r="I104" s="54">
        <v>11.9</v>
      </c>
      <c r="J104" s="54">
        <v>58.7</v>
      </c>
      <c r="K104" s="55" t="s">
        <v>49</v>
      </c>
      <c r="L104" s="26"/>
    </row>
    <row r="105" spans="1:12" ht="14.5" x14ac:dyDescent="0.35">
      <c r="A105" s="21"/>
      <c r="B105" s="22"/>
      <c r="C105" s="23"/>
      <c r="D105" s="28" t="s">
        <v>27</v>
      </c>
      <c r="E105" s="53" t="s">
        <v>79</v>
      </c>
      <c r="F105" s="54">
        <v>120</v>
      </c>
      <c r="G105" s="54">
        <v>0.5</v>
      </c>
      <c r="H105" s="54">
        <v>0.5</v>
      </c>
      <c r="I105" s="54">
        <v>11.8</v>
      </c>
      <c r="J105" s="54">
        <v>53.3</v>
      </c>
      <c r="K105" s="55" t="s">
        <v>49</v>
      </c>
      <c r="L105" s="26"/>
    </row>
    <row r="106" spans="1:12" ht="14.5" x14ac:dyDescent="0.35">
      <c r="A106" s="21"/>
      <c r="B106" s="22"/>
      <c r="C106" s="23"/>
      <c r="D106" s="52" t="s">
        <v>26</v>
      </c>
      <c r="E106" s="53" t="s">
        <v>48</v>
      </c>
      <c r="F106" s="54">
        <v>30</v>
      </c>
      <c r="G106" s="54">
        <v>2.2999999999999998</v>
      </c>
      <c r="H106" s="54">
        <v>0.2</v>
      </c>
      <c r="I106" s="54">
        <v>14.8</v>
      </c>
      <c r="J106" s="54">
        <v>70.3</v>
      </c>
      <c r="K106" s="55" t="s">
        <v>49</v>
      </c>
      <c r="L106" s="26"/>
    </row>
    <row r="107" spans="1:12" ht="14.5" x14ac:dyDescent="0.3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4.5" x14ac:dyDescent="0.35">
      <c r="A108" s="29"/>
      <c r="B108" s="30"/>
      <c r="C108" s="31"/>
      <c r="D108" s="32" t="s">
        <v>28</v>
      </c>
      <c r="E108" s="33"/>
      <c r="F108" s="34">
        <f>SUM(F101:F107)</f>
        <v>610</v>
      </c>
      <c r="G108" s="34">
        <f t="shared" ref="G108:J108" si="15">SUM(G101:G107)</f>
        <v>17</v>
      </c>
      <c r="H108" s="34">
        <f t="shared" si="15"/>
        <v>16</v>
      </c>
      <c r="I108" s="34">
        <f t="shared" si="15"/>
        <v>69.099999999999994</v>
      </c>
      <c r="J108" s="34">
        <f t="shared" si="15"/>
        <v>486.59999999999997</v>
      </c>
      <c r="K108" s="35"/>
      <c r="L108" s="34">
        <f>SUM(L101:L107)</f>
        <v>0</v>
      </c>
    </row>
    <row r="109" spans="1:12" ht="14.5" x14ac:dyDescent="0.3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4.5" x14ac:dyDescent="0.3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4.5" x14ac:dyDescent="0.3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4.5" x14ac:dyDescent="0.3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4.5" x14ac:dyDescent="0.3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4.5" x14ac:dyDescent="0.3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4.5" x14ac:dyDescent="0.3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4.5" x14ac:dyDescent="0.3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5" x14ac:dyDescent="0.3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5" x14ac:dyDescent="0.3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 t="shared" ref="G118:J118" si="16">SUM(G109:G117)</f>
        <v>0</v>
      </c>
      <c r="H118" s="34">
        <f t="shared" si="16"/>
        <v>0</v>
      </c>
      <c r="I118" s="34">
        <f t="shared" si="16"/>
        <v>0</v>
      </c>
      <c r="J118" s="34">
        <f t="shared" si="16"/>
        <v>0</v>
      </c>
      <c r="K118" s="35"/>
      <c r="L118" s="34">
        <f>SUM(L109:L117)</f>
        <v>0</v>
      </c>
    </row>
    <row r="119" spans="1:12" ht="14.5" x14ac:dyDescent="0.25">
      <c r="A119" s="39">
        <f>A101</f>
        <v>2</v>
      </c>
      <c r="B119" s="40">
        <f>B101</f>
        <v>1</v>
      </c>
      <c r="C119" s="59" t="s">
        <v>37</v>
      </c>
      <c r="D119" s="60"/>
      <c r="E119" s="41"/>
      <c r="F119" s="42">
        <f>F108+F118</f>
        <v>610</v>
      </c>
      <c r="G119" s="42">
        <f>G108+G118</f>
        <v>17</v>
      </c>
      <c r="H119" s="42">
        <f>H108+H118</f>
        <v>16</v>
      </c>
      <c r="I119" s="42">
        <f>I108+I118</f>
        <v>69.099999999999994</v>
      </c>
      <c r="J119" s="42">
        <f t="shared" ref="J119:L119" si="17">J108+J118</f>
        <v>486.59999999999997</v>
      </c>
      <c r="K119" s="42"/>
      <c r="L119" s="42">
        <f t="shared" si="17"/>
        <v>0</v>
      </c>
    </row>
    <row r="120" spans="1:12" ht="14.5" x14ac:dyDescent="0.35">
      <c r="A120" s="43">
        <v>2</v>
      </c>
      <c r="B120" s="22">
        <v>2</v>
      </c>
      <c r="C120" s="18" t="s">
        <v>23</v>
      </c>
      <c r="D120" s="19" t="s">
        <v>24</v>
      </c>
      <c r="E120" s="49" t="s">
        <v>50</v>
      </c>
      <c r="F120" s="50">
        <v>200</v>
      </c>
      <c r="G120" s="50">
        <v>4.0999999999999996</v>
      </c>
      <c r="H120" s="50">
        <v>7.1</v>
      </c>
      <c r="I120" s="50">
        <v>26.4</v>
      </c>
      <c r="J120" s="50">
        <v>185.8</v>
      </c>
      <c r="K120" s="51" t="s">
        <v>51</v>
      </c>
      <c r="L120" s="20"/>
    </row>
    <row r="121" spans="1:12" ht="14.5" x14ac:dyDescent="0.35">
      <c r="A121" s="43"/>
      <c r="B121" s="22"/>
      <c r="C121" s="23"/>
      <c r="D121" s="52" t="s">
        <v>24</v>
      </c>
      <c r="E121" s="53" t="s">
        <v>80</v>
      </c>
      <c r="F121" s="54">
        <v>100</v>
      </c>
      <c r="G121" s="54">
        <v>11.7</v>
      </c>
      <c r="H121" s="54">
        <v>22.8</v>
      </c>
      <c r="I121" s="54">
        <v>0.2</v>
      </c>
      <c r="J121" s="54">
        <v>252.8</v>
      </c>
      <c r="K121" s="55" t="s">
        <v>49</v>
      </c>
      <c r="L121" s="26"/>
    </row>
    <row r="122" spans="1:12" ht="14.5" x14ac:dyDescent="0.35">
      <c r="A122" s="43"/>
      <c r="B122" s="22"/>
      <c r="C122" s="23"/>
      <c r="D122" s="28" t="s">
        <v>25</v>
      </c>
      <c r="E122" s="53" t="s">
        <v>81</v>
      </c>
      <c r="F122" s="54">
        <v>200</v>
      </c>
      <c r="G122" s="54">
        <v>1</v>
      </c>
      <c r="H122" s="54">
        <v>0.1</v>
      </c>
      <c r="I122" s="54">
        <v>15.6</v>
      </c>
      <c r="J122" s="54">
        <v>66.900000000000006</v>
      </c>
      <c r="K122" s="55" t="s">
        <v>82</v>
      </c>
      <c r="L122" s="26"/>
    </row>
    <row r="123" spans="1:12" ht="14.5" x14ac:dyDescent="0.35">
      <c r="A123" s="43"/>
      <c r="B123" s="22"/>
      <c r="C123" s="23"/>
      <c r="D123" s="28" t="s">
        <v>26</v>
      </c>
      <c r="E123" s="53" t="s">
        <v>48</v>
      </c>
      <c r="F123" s="54">
        <v>30</v>
      </c>
      <c r="G123" s="54">
        <v>2</v>
      </c>
      <c r="H123" s="54">
        <v>0.4</v>
      </c>
      <c r="I123" s="54">
        <v>11.9</v>
      </c>
      <c r="J123" s="54">
        <v>59.4</v>
      </c>
      <c r="K123" s="55" t="s">
        <v>49</v>
      </c>
      <c r="L123" s="26"/>
    </row>
    <row r="124" spans="1:12" ht="14.5" x14ac:dyDescent="0.35">
      <c r="A124" s="43"/>
      <c r="B124" s="22"/>
      <c r="C124" s="23"/>
      <c r="D124" s="28" t="s">
        <v>27</v>
      </c>
      <c r="E124" s="56"/>
      <c r="F124" s="57"/>
      <c r="G124" s="57"/>
      <c r="H124" s="57"/>
      <c r="I124" s="57"/>
      <c r="J124" s="57"/>
      <c r="K124" s="58"/>
      <c r="L124" s="26"/>
    </row>
    <row r="125" spans="1:12" ht="14.5" x14ac:dyDescent="0.35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4.5" x14ac:dyDescent="0.3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4.5" x14ac:dyDescent="0.35">
      <c r="A127" s="44"/>
      <c r="B127" s="30"/>
      <c r="C127" s="31"/>
      <c r="D127" s="32" t="s">
        <v>28</v>
      </c>
      <c r="E127" s="33"/>
      <c r="F127" s="34">
        <f>SUM(F120:F126)</f>
        <v>530</v>
      </c>
      <c r="G127" s="34">
        <f t="shared" ref="G127:J127" si="18">SUM(G120:G126)</f>
        <v>18.799999999999997</v>
      </c>
      <c r="H127" s="34">
        <f t="shared" si="18"/>
        <v>30.4</v>
      </c>
      <c r="I127" s="34">
        <f t="shared" si="18"/>
        <v>54.099999999999994</v>
      </c>
      <c r="J127" s="34">
        <f t="shared" si="18"/>
        <v>564.9</v>
      </c>
      <c r="K127" s="35"/>
      <c r="L127" s="34">
        <f>SUM(L120:L126)</f>
        <v>0</v>
      </c>
    </row>
    <row r="128" spans="1:12" ht="14.5" x14ac:dyDescent="0.3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4.5" x14ac:dyDescent="0.3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4.5" x14ac:dyDescent="0.3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4.5" x14ac:dyDescent="0.3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4.5" x14ac:dyDescent="0.3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4.5" x14ac:dyDescent="0.3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4.5" x14ac:dyDescent="0.3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4.5" x14ac:dyDescent="0.3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5" x14ac:dyDescent="0.3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4.5" x14ac:dyDescent="0.3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 t="shared" ref="G137:J137" si="19">SUM(G128:G136)</f>
        <v>0</v>
      </c>
      <c r="H137" s="34">
        <f t="shared" si="19"/>
        <v>0</v>
      </c>
      <c r="I137" s="34">
        <f t="shared" si="19"/>
        <v>0</v>
      </c>
      <c r="J137" s="34">
        <f t="shared" si="19"/>
        <v>0</v>
      </c>
      <c r="K137" s="35"/>
      <c r="L137" s="34">
        <f>SUM(L128:L136)</f>
        <v>0</v>
      </c>
    </row>
    <row r="138" spans="1:12" ht="14.5" x14ac:dyDescent="0.25">
      <c r="A138" s="45">
        <f>A120</f>
        <v>2</v>
      </c>
      <c r="B138" s="45">
        <f>B120</f>
        <v>2</v>
      </c>
      <c r="C138" s="59" t="s">
        <v>37</v>
      </c>
      <c r="D138" s="60"/>
      <c r="E138" s="41"/>
      <c r="F138" s="42">
        <f>F127+F137</f>
        <v>530</v>
      </c>
      <c r="G138" s="42">
        <f>G127+G137</f>
        <v>18.799999999999997</v>
      </c>
      <c r="H138" s="42">
        <f>H127+H137</f>
        <v>30.4</v>
      </c>
      <c r="I138" s="42">
        <f>I127+I137</f>
        <v>54.099999999999994</v>
      </c>
      <c r="J138" s="42">
        <f t="shared" ref="J138:L138" si="20">J127+J137</f>
        <v>564.9</v>
      </c>
      <c r="K138" s="42"/>
      <c r="L138" s="42">
        <f t="shared" si="20"/>
        <v>0</v>
      </c>
    </row>
    <row r="139" spans="1:12" ht="14.5" x14ac:dyDescent="0.35">
      <c r="A139" s="16">
        <v>2</v>
      </c>
      <c r="B139" s="17">
        <v>3</v>
      </c>
      <c r="C139" s="18" t="s">
        <v>23</v>
      </c>
      <c r="D139" s="19" t="s">
        <v>24</v>
      </c>
      <c r="E139" s="49" t="s">
        <v>83</v>
      </c>
      <c r="F139" s="50">
        <v>200</v>
      </c>
      <c r="G139" s="50">
        <v>4.8</v>
      </c>
      <c r="H139" s="50">
        <v>6.4</v>
      </c>
      <c r="I139" s="50">
        <v>48.6</v>
      </c>
      <c r="J139" s="50">
        <v>271.39999999999998</v>
      </c>
      <c r="K139" s="51" t="s">
        <v>84</v>
      </c>
      <c r="L139" s="20"/>
    </row>
    <row r="140" spans="1:12" ht="14.5" x14ac:dyDescent="0.35">
      <c r="A140" s="21"/>
      <c r="B140" s="22"/>
      <c r="C140" s="23"/>
      <c r="D140" s="52" t="s">
        <v>24</v>
      </c>
      <c r="E140" s="53" t="s">
        <v>85</v>
      </c>
      <c r="F140" s="54">
        <v>90</v>
      </c>
      <c r="G140" s="54">
        <v>15.3</v>
      </c>
      <c r="H140" s="54">
        <v>14.9</v>
      </c>
      <c r="I140" s="54">
        <v>3.5</v>
      </c>
      <c r="J140" s="54">
        <v>208.9</v>
      </c>
      <c r="K140" s="55" t="s">
        <v>86</v>
      </c>
      <c r="L140" s="26"/>
    </row>
    <row r="141" spans="1:12" ht="14.5" x14ac:dyDescent="0.35">
      <c r="A141" s="21"/>
      <c r="B141" s="22"/>
      <c r="C141" s="23"/>
      <c r="D141" s="28" t="s">
        <v>25</v>
      </c>
      <c r="E141" s="53" t="s">
        <v>87</v>
      </c>
      <c r="F141" s="54">
        <v>200</v>
      </c>
      <c r="G141" s="54">
        <v>0.2</v>
      </c>
      <c r="H141" s="54">
        <v>0</v>
      </c>
      <c r="I141" s="54">
        <v>6.4</v>
      </c>
      <c r="J141" s="54">
        <v>26.8</v>
      </c>
      <c r="K141" s="55" t="s">
        <v>88</v>
      </c>
      <c r="L141" s="26"/>
    </row>
    <row r="142" spans="1:12" ht="15.75" customHeight="1" x14ac:dyDescent="0.35">
      <c r="A142" s="21"/>
      <c r="B142" s="22"/>
      <c r="C142" s="23"/>
      <c r="D142" s="28" t="s">
        <v>26</v>
      </c>
      <c r="E142" s="53" t="s">
        <v>48</v>
      </c>
      <c r="F142" s="54">
        <v>30</v>
      </c>
      <c r="G142" s="54">
        <v>2</v>
      </c>
      <c r="H142" s="54">
        <v>0.4</v>
      </c>
      <c r="I142" s="54">
        <v>11.9</v>
      </c>
      <c r="J142" s="54">
        <v>58.7</v>
      </c>
      <c r="K142" s="55" t="s">
        <v>49</v>
      </c>
      <c r="L142" s="26"/>
    </row>
    <row r="143" spans="1:12" ht="14.5" x14ac:dyDescent="0.35">
      <c r="A143" s="21"/>
      <c r="B143" s="22"/>
      <c r="C143" s="23"/>
      <c r="D143" s="28" t="s">
        <v>27</v>
      </c>
      <c r="E143" s="56"/>
      <c r="F143" s="57"/>
      <c r="G143" s="57"/>
      <c r="H143" s="57"/>
      <c r="I143" s="57"/>
      <c r="J143" s="57"/>
      <c r="K143" s="58"/>
      <c r="L143" s="26"/>
    </row>
    <row r="144" spans="1:12" ht="14.5" x14ac:dyDescent="0.3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5" x14ac:dyDescent="0.3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4.5" x14ac:dyDescent="0.35">
      <c r="A146" s="29"/>
      <c r="B146" s="30"/>
      <c r="C146" s="31"/>
      <c r="D146" s="32" t="s">
        <v>28</v>
      </c>
      <c r="E146" s="33"/>
      <c r="F146" s="34">
        <f>SUM(F139:F145)</f>
        <v>520</v>
      </c>
      <c r="G146" s="34">
        <f t="shared" ref="G146:J146" si="21">SUM(G139:G145)</f>
        <v>22.3</v>
      </c>
      <c r="H146" s="34">
        <f t="shared" si="21"/>
        <v>21.7</v>
      </c>
      <c r="I146" s="34">
        <f t="shared" si="21"/>
        <v>70.400000000000006</v>
      </c>
      <c r="J146" s="34">
        <f t="shared" si="21"/>
        <v>565.79999999999995</v>
      </c>
      <c r="K146" s="35"/>
      <c r="L146" s="34">
        <f>SUM(L139:L145)</f>
        <v>0</v>
      </c>
    </row>
    <row r="147" spans="1:12" ht="14.5" x14ac:dyDescent="0.3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4.5" x14ac:dyDescent="0.3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4.5" x14ac:dyDescent="0.3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4.5" x14ac:dyDescent="0.3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4.5" x14ac:dyDescent="0.3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4.5" x14ac:dyDescent="0.3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4.5" x14ac:dyDescent="0.3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4.5" x14ac:dyDescent="0.3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5" x14ac:dyDescent="0.3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4.5" x14ac:dyDescent="0.3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 t="shared" ref="G156:J156" si="22">SUM(G147:G155)</f>
        <v>0</v>
      </c>
      <c r="H156" s="34">
        <f t="shared" si="22"/>
        <v>0</v>
      </c>
      <c r="I156" s="34">
        <f t="shared" si="22"/>
        <v>0</v>
      </c>
      <c r="J156" s="34">
        <f t="shared" si="22"/>
        <v>0</v>
      </c>
      <c r="K156" s="35"/>
      <c r="L156" s="34">
        <f>SUM(L147:L155)</f>
        <v>0</v>
      </c>
    </row>
    <row r="157" spans="1:12" ht="14.5" x14ac:dyDescent="0.25">
      <c r="A157" s="39">
        <f>A139</f>
        <v>2</v>
      </c>
      <c r="B157" s="40">
        <f>B139</f>
        <v>3</v>
      </c>
      <c r="C157" s="59" t="s">
        <v>37</v>
      </c>
      <c r="D157" s="60"/>
      <c r="E157" s="41"/>
      <c r="F157" s="42">
        <f>F146+F156</f>
        <v>520</v>
      </c>
      <c r="G157" s="42">
        <f>G146+G156</f>
        <v>22.3</v>
      </c>
      <c r="H157" s="42">
        <f>H146+H156</f>
        <v>21.7</v>
      </c>
      <c r="I157" s="42">
        <f>I146+I156</f>
        <v>70.400000000000006</v>
      </c>
      <c r="J157" s="42">
        <f t="shared" ref="J157:L157" si="23">J146+J156</f>
        <v>565.79999999999995</v>
      </c>
      <c r="K157" s="42"/>
      <c r="L157" s="42">
        <f t="shared" si="23"/>
        <v>0</v>
      </c>
    </row>
    <row r="158" spans="1:12" ht="14.5" x14ac:dyDescent="0.35">
      <c r="A158" s="16">
        <v>2</v>
      </c>
      <c r="B158" s="17">
        <v>4</v>
      </c>
      <c r="C158" s="18" t="s">
        <v>23</v>
      </c>
      <c r="D158" s="19" t="s">
        <v>24</v>
      </c>
      <c r="E158" s="49" t="s">
        <v>89</v>
      </c>
      <c r="F158" s="50">
        <v>250</v>
      </c>
      <c r="G158" s="50">
        <v>26.2</v>
      </c>
      <c r="H158" s="50">
        <v>8.8000000000000007</v>
      </c>
      <c r="I158" s="50">
        <v>21.9</v>
      </c>
      <c r="J158" s="50">
        <v>271.7</v>
      </c>
      <c r="K158" s="51" t="s">
        <v>90</v>
      </c>
      <c r="L158" s="20"/>
    </row>
    <row r="159" spans="1:12" ht="14.5" x14ac:dyDescent="0.35">
      <c r="A159" s="21"/>
      <c r="B159" s="22"/>
      <c r="C159" s="23"/>
      <c r="D159" s="52"/>
      <c r="E159" s="53"/>
      <c r="F159" s="54"/>
      <c r="G159" s="54"/>
      <c r="H159" s="54"/>
      <c r="I159" s="54"/>
      <c r="J159" s="54"/>
      <c r="K159" s="55"/>
      <c r="L159" s="26"/>
    </row>
    <row r="160" spans="1:12" ht="14.5" x14ac:dyDescent="0.35">
      <c r="A160" s="21"/>
      <c r="B160" s="22"/>
      <c r="C160" s="23"/>
      <c r="D160" s="28" t="s">
        <v>25</v>
      </c>
      <c r="E160" s="53" t="s">
        <v>91</v>
      </c>
      <c r="F160" s="54">
        <v>200</v>
      </c>
      <c r="G160" s="54">
        <v>3.9</v>
      </c>
      <c r="H160" s="54">
        <v>2.9</v>
      </c>
      <c r="I160" s="54">
        <v>11.2</v>
      </c>
      <c r="J160" s="54">
        <v>86</v>
      </c>
      <c r="K160" s="55" t="s">
        <v>92</v>
      </c>
      <c r="L160" s="26"/>
    </row>
    <row r="161" spans="1:12" ht="14.5" x14ac:dyDescent="0.35">
      <c r="A161" s="21"/>
      <c r="B161" s="22"/>
      <c r="C161" s="23"/>
      <c r="D161" s="28" t="s">
        <v>26</v>
      </c>
      <c r="E161" s="53" t="s">
        <v>48</v>
      </c>
      <c r="F161" s="54">
        <v>30</v>
      </c>
      <c r="G161" s="54">
        <v>2.2999999999999998</v>
      </c>
      <c r="H161" s="54">
        <v>0.2</v>
      </c>
      <c r="I161" s="54">
        <v>14.8</v>
      </c>
      <c r="J161" s="54">
        <v>70.3</v>
      </c>
      <c r="K161" s="55" t="s">
        <v>49</v>
      </c>
      <c r="L161" s="26"/>
    </row>
    <row r="162" spans="1:12" ht="14.5" x14ac:dyDescent="0.35">
      <c r="A162" s="21"/>
      <c r="B162" s="22"/>
      <c r="C162" s="23"/>
      <c r="D162" s="28" t="s">
        <v>27</v>
      </c>
      <c r="E162" s="56"/>
      <c r="F162" s="57"/>
      <c r="G162" s="57"/>
      <c r="H162" s="57"/>
      <c r="I162" s="57"/>
      <c r="J162" s="57"/>
      <c r="K162" s="58"/>
      <c r="L162" s="26"/>
    </row>
    <row r="163" spans="1:12" ht="14.5" x14ac:dyDescent="0.35">
      <c r="A163" s="21"/>
      <c r="B163" s="22"/>
      <c r="C163" s="23"/>
      <c r="D163" s="52" t="s">
        <v>99</v>
      </c>
      <c r="E163" s="56" t="s">
        <v>93</v>
      </c>
      <c r="F163" s="57">
        <v>50</v>
      </c>
      <c r="G163" s="57">
        <v>4.0999999999999996</v>
      </c>
      <c r="H163" s="57">
        <v>2.7</v>
      </c>
      <c r="I163" s="57">
        <v>27.5</v>
      </c>
      <c r="J163" s="57">
        <v>149.9</v>
      </c>
      <c r="K163" s="58" t="s">
        <v>49</v>
      </c>
      <c r="L163" s="26"/>
    </row>
    <row r="164" spans="1:12" ht="14.5" x14ac:dyDescent="0.3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4.5" x14ac:dyDescent="0.35">
      <c r="A165" s="29"/>
      <c r="B165" s="30"/>
      <c r="C165" s="31"/>
      <c r="D165" s="32" t="s">
        <v>28</v>
      </c>
      <c r="E165" s="33"/>
      <c r="F165" s="34">
        <f>SUM(F158:F164)</f>
        <v>530</v>
      </c>
      <c r="G165" s="34">
        <f t="shared" ref="G165:J165" si="24">SUM(G158:G164)</f>
        <v>36.5</v>
      </c>
      <c r="H165" s="34">
        <f t="shared" si="24"/>
        <v>14.600000000000001</v>
      </c>
      <c r="I165" s="34">
        <f t="shared" si="24"/>
        <v>75.399999999999991</v>
      </c>
      <c r="J165" s="34">
        <f t="shared" si="24"/>
        <v>577.9</v>
      </c>
      <c r="K165" s="35"/>
      <c r="L165" s="34">
        <f>SUM(L158:L164)</f>
        <v>0</v>
      </c>
    </row>
    <row r="166" spans="1:12" ht="14.5" x14ac:dyDescent="0.3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4.5" x14ac:dyDescent="0.3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4.5" x14ac:dyDescent="0.3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4.5" x14ac:dyDescent="0.3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4.5" x14ac:dyDescent="0.3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4.5" x14ac:dyDescent="0.3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4.5" x14ac:dyDescent="0.3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4.5" x14ac:dyDescent="0.3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4.5" x14ac:dyDescent="0.3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4.5" x14ac:dyDescent="0.3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 t="shared" ref="G175:J175" si="25">SUM(G166:G174)</f>
        <v>0</v>
      </c>
      <c r="H175" s="34">
        <f t="shared" si="25"/>
        <v>0</v>
      </c>
      <c r="I175" s="34">
        <f t="shared" si="25"/>
        <v>0</v>
      </c>
      <c r="J175" s="34">
        <f t="shared" si="25"/>
        <v>0</v>
      </c>
      <c r="K175" s="35"/>
      <c r="L175" s="34">
        <f>SUM(L166:L174)</f>
        <v>0</v>
      </c>
    </row>
    <row r="176" spans="1:12" ht="14.5" x14ac:dyDescent="0.25">
      <c r="A176" s="39">
        <f>A158</f>
        <v>2</v>
      </c>
      <c r="B176" s="40">
        <f>B158</f>
        <v>4</v>
      </c>
      <c r="C176" s="59" t="s">
        <v>37</v>
      </c>
      <c r="D176" s="60"/>
      <c r="E176" s="41"/>
      <c r="F176" s="42">
        <f>F165+F175</f>
        <v>530</v>
      </c>
      <c r="G176" s="42">
        <f>G165+G175</f>
        <v>36.5</v>
      </c>
      <c r="H176" s="42">
        <f>H165+H175</f>
        <v>14.600000000000001</v>
      </c>
      <c r="I176" s="42">
        <f>I165+I175</f>
        <v>75.399999999999991</v>
      </c>
      <c r="J176" s="42">
        <f t="shared" ref="J176:L176" si="26">J165+J175</f>
        <v>577.9</v>
      </c>
      <c r="K176" s="42"/>
      <c r="L176" s="42">
        <f t="shared" si="26"/>
        <v>0</v>
      </c>
    </row>
    <row r="177" spans="1:12" ht="14.5" x14ac:dyDescent="0.35">
      <c r="A177" s="16">
        <v>2</v>
      </c>
      <c r="B177" s="17">
        <v>5</v>
      </c>
      <c r="C177" s="18" t="s">
        <v>23</v>
      </c>
      <c r="D177" s="19" t="s">
        <v>24</v>
      </c>
      <c r="E177" s="49" t="s">
        <v>94</v>
      </c>
      <c r="F177" s="50">
        <v>200</v>
      </c>
      <c r="G177" s="50">
        <v>7.1</v>
      </c>
      <c r="H177" s="50">
        <v>6.6</v>
      </c>
      <c r="I177" s="50">
        <v>43.7</v>
      </c>
      <c r="J177" s="50">
        <v>262.39999999999998</v>
      </c>
      <c r="K177" s="51" t="s">
        <v>43</v>
      </c>
      <c r="L177" s="20"/>
    </row>
    <row r="178" spans="1:12" ht="14.5" x14ac:dyDescent="0.35">
      <c r="A178" s="21"/>
      <c r="B178" s="22"/>
      <c r="C178" s="23"/>
      <c r="D178" s="52" t="s">
        <v>24</v>
      </c>
      <c r="E178" s="53" t="s">
        <v>95</v>
      </c>
      <c r="F178" s="54">
        <v>90</v>
      </c>
      <c r="G178" s="54">
        <v>28.9</v>
      </c>
      <c r="H178" s="54">
        <v>2.2000000000000002</v>
      </c>
      <c r="I178" s="54">
        <v>1</v>
      </c>
      <c r="J178" s="54">
        <v>139.30000000000001</v>
      </c>
      <c r="K178" s="55" t="s">
        <v>96</v>
      </c>
      <c r="L178" s="26"/>
    </row>
    <row r="179" spans="1:12" ht="14.5" x14ac:dyDescent="0.35">
      <c r="A179" s="21"/>
      <c r="B179" s="22"/>
      <c r="C179" s="23"/>
      <c r="D179" s="28" t="s">
        <v>25</v>
      </c>
      <c r="E179" s="53" t="s">
        <v>97</v>
      </c>
      <c r="F179" s="54">
        <v>200</v>
      </c>
      <c r="G179" s="54">
        <v>0.5</v>
      </c>
      <c r="H179" s="54">
        <v>0</v>
      </c>
      <c r="I179" s="54">
        <v>19.8</v>
      </c>
      <c r="J179" s="54">
        <v>81</v>
      </c>
      <c r="K179" s="55" t="s">
        <v>98</v>
      </c>
      <c r="L179" s="26"/>
    </row>
    <row r="180" spans="1:12" ht="14.5" x14ac:dyDescent="0.35">
      <c r="A180" s="21"/>
      <c r="B180" s="22"/>
      <c r="C180" s="23"/>
      <c r="D180" s="28" t="s">
        <v>26</v>
      </c>
      <c r="E180" s="53" t="s">
        <v>48</v>
      </c>
      <c r="F180" s="54">
        <v>30</v>
      </c>
      <c r="G180" s="54">
        <v>2.2999999999999998</v>
      </c>
      <c r="H180" s="54">
        <v>0.2</v>
      </c>
      <c r="I180" s="54">
        <v>14.8</v>
      </c>
      <c r="J180" s="54">
        <v>70.3</v>
      </c>
      <c r="K180" s="55" t="s">
        <v>49</v>
      </c>
      <c r="L180" s="26"/>
    </row>
    <row r="181" spans="1:12" ht="14.5" x14ac:dyDescent="0.35">
      <c r="A181" s="21"/>
      <c r="B181" s="22"/>
      <c r="C181" s="23"/>
      <c r="D181" s="28" t="s">
        <v>27</v>
      </c>
      <c r="E181" s="56"/>
      <c r="F181" s="57"/>
      <c r="G181" s="57"/>
      <c r="H181" s="57"/>
      <c r="I181" s="57"/>
      <c r="J181" s="57"/>
      <c r="K181" s="58"/>
      <c r="L181" s="26"/>
    </row>
    <row r="182" spans="1:12" ht="14.5" x14ac:dyDescent="0.3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4.5" x14ac:dyDescent="0.3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5">
      <c r="A184" s="29"/>
      <c r="B184" s="30"/>
      <c r="C184" s="31"/>
      <c r="D184" s="32" t="s">
        <v>28</v>
      </c>
      <c r="E184" s="33"/>
      <c r="F184" s="34">
        <f>SUM(F177:F183)</f>
        <v>520</v>
      </c>
      <c r="G184" s="34">
        <f t="shared" ref="G184:J184" si="27">SUM(G177:G183)</f>
        <v>38.799999999999997</v>
      </c>
      <c r="H184" s="34">
        <f t="shared" si="27"/>
        <v>9</v>
      </c>
      <c r="I184" s="34">
        <f t="shared" si="27"/>
        <v>79.3</v>
      </c>
      <c r="J184" s="34">
        <f t="shared" si="27"/>
        <v>553</v>
      </c>
      <c r="K184" s="35"/>
      <c r="L184" s="34">
        <f>SUM(L177:L183)</f>
        <v>0</v>
      </c>
    </row>
    <row r="185" spans="1:12" ht="14.5" x14ac:dyDescent="0.3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4.5" x14ac:dyDescent="0.3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4.5" x14ac:dyDescent="0.3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4.5" x14ac:dyDescent="0.3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4.5" x14ac:dyDescent="0.3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4.5" x14ac:dyDescent="0.3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4.5" x14ac:dyDescent="0.3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4.5" x14ac:dyDescent="0.3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4.5" x14ac:dyDescent="0.3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4.5" x14ac:dyDescent="0.3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 t="shared" ref="G194:J194" si="28">SUM(G185:G193)</f>
        <v>0</v>
      </c>
      <c r="H194" s="34">
        <f t="shared" si="28"/>
        <v>0</v>
      </c>
      <c r="I194" s="34">
        <f t="shared" si="28"/>
        <v>0</v>
      </c>
      <c r="J194" s="34">
        <f t="shared" si="28"/>
        <v>0</v>
      </c>
      <c r="K194" s="35"/>
      <c r="L194" s="34">
        <f>SUM(L185:L193)</f>
        <v>0</v>
      </c>
    </row>
    <row r="195" spans="1:12" ht="14.5" x14ac:dyDescent="0.25">
      <c r="A195" s="39">
        <f>A177</f>
        <v>2</v>
      </c>
      <c r="B195" s="40">
        <f>B177</f>
        <v>5</v>
      </c>
      <c r="C195" s="59" t="s">
        <v>37</v>
      </c>
      <c r="D195" s="60"/>
      <c r="E195" s="41"/>
      <c r="F195" s="42">
        <f>F184+F194</f>
        <v>520</v>
      </c>
      <c r="G195" s="42">
        <f>G184+G194</f>
        <v>38.799999999999997</v>
      </c>
      <c r="H195" s="42">
        <f>H184+H194</f>
        <v>9</v>
      </c>
      <c r="I195" s="42">
        <f>I184+I194</f>
        <v>79.3</v>
      </c>
      <c r="J195" s="42">
        <f t="shared" ref="J195:L195" si="29">J184+J194</f>
        <v>553</v>
      </c>
      <c r="K195" s="42"/>
      <c r="L195" s="42">
        <f t="shared" si="29"/>
        <v>0</v>
      </c>
    </row>
    <row r="196" spans="1:12" ht="13" x14ac:dyDescent="0.25">
      <c r="A196" s="46"/>
      <c r="B196" s="47"/>
      <c r="C196" s="61" t="s">
        <v>38</v>
      </c>
      <c r="D196" s="61"/>
      <c r="E196" s="61"/>
      <c r="F196" s="48">
        <f>(F24+F43+F62+F81+F100+F119+F138+F157+F176+F195)/(IF(F24=0,0,1)+IF(F43=0,0,1)+IF(F62=0,0,1)+IF(F81=0,0,1)+IF(F100=0,0,1)+IF(F119=0,0,1)+IF(F138=0,0,1)+IF(F157=0,0,1)+IF(F176=0,0,1)+IF(F195=0,0,1))</f>
        <v>537</v>
      </c>
      <c r="G196" s="48">
        <f t="shared" ref="G196:J196" si="30">(G24+G43+G62+G81+G100+G119+G138+G157+G176+G195)/(IF(G24=0,0,1)+IF(G43=0,0,1)+IF(G62=0,0,1)+IF(G81=0,0,1)+IF(G100=0,0,1)+IF(G119=0,0,1)+IF(G138=0,0,1)+IF(G157=0,0,1)+IF(G176=0,0,1)+IF(G195=0,0,1))</f>
        <v>26.93</v>
      </c>
      <c r="H196" s="48">
        <f t="shared" si="30"/>
        <v>17.749999999999996</v>
      </c>
      <c r="I196" s="48">
        <f t="shared" si="30"/>
        <v>71.91</v>
      </c>
      <c r="J196" s="48">
        <f t="shared" si="30"/>
        <v>554.47</v>
      </c>
      <c r="K196" s="48"/>
      <c r="L196" s="4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Королева</cp:lastModifiedBy>
  <cp:revision>1</cp:revision>
  <cp:lastPrinted>2024-12-09T11:44:18Z</cp:lastPrinted>
  <dcterms:created xsi:type="dcterms:W3CDTF">2022-05-16T14:23:56Z</dcterms:created>
  <dcterms:modified xsi:type="dcterms:W3CDTF">2024-12-11T09:48:55Z</dcterms:modified>
</cp:coreProperties>
</file>